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TERCER TRIMESTRE 2022\02 INFORMACION PRESUPUESTARIA\"/>
    </mc:Choice>
  </mc:AlternateContent>
  <xr:revisionPtr revIDLastSave="0" documentId="13_ncr:1_{0F9E3198-1CC1-4E42-8CDD-EEEBBDB44E27}" xr6:coauthVersionLast="47" xr6:coauthVersionMax="47" xr10:uidLastSave="{00000000-0000-0000-0000-000000000000}"/>
  <bookViews>
    <workbookView xWindow="-120" yWindow="-120" windowWidth="24240" windowHeight="13140" tabRatio="885" xr2:uid="{00000000-000D-0000-FFFF-FFFF00000000}"/>
  </bookViews>
  <sheets>
    <sheet name="COG" sheetId="6" r:id="rId1"/>
  </sheets>
  <definedNames>
    <definedName name="_xlnm._FilterDatabase" localSheetId="0" hidden="1">COG!$A$4:$A$77</definedName>
    <definedName name="_xlnm.Print_Area" localSheetId="0">COG!$A$1:$G$90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6" l="1"/>
  <c r="E33" i="6"/>
  <c r="F43" i="6"/>
  <c r="E43" i="6"/>
  <c r="F53" i="6"/>
  <c r="E53" i="6"/>
  <c r="F57" i="6"/>
  <c r="E57" i="6"/>
  <c r="F65" i="6"/>
  <c r="E65" i="6"/>
  <c r="F69" i="6"/>
  <c r="E69" i="6"/>
  <c r="C69" i="6"/>
  <c r="B69" i="6"/>
  <c r="C65" i="6"/>
  <c r="B65" i="6"/>
  <c r="C57" i="6"/>
  <c r="B57" i="6"/>
  <c r="C53" i="6"/>
  <c r="B53" i="6"/>
  <c r="C43" i="6"/>
  <c r="B43" i="6"/>
  <c r="C33" i="6"/>
  <c r="B33" i="6"/>
  <c r="F23" i="6"/>
  <c r="E23" i="6"/>
  <c r="C23" i="6"/>
  <c r="B23" i="6"/>
  <c r="F13" i="6"/>
  <c r="E13" i="6"/>
  <c r="C13" i="6"/>
  <c r="B13" i="6"/>
  <c r="G61" i="6"/>
  <c r="D64" i="6"/>
  <c r="G64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D65" i="6" s="1"/>
  <c r="D63" i="6"/>
  <c r="G63" i="6" s="1"/>
  <c r="D62" i="6"/>
  <c r="G62" i="6" s="1"/>
  <c r="D61" i="6"/>
  <c r="D60" i="6"/>
  <c r="G60" i="6" s="1"/>
  <c r="D59" i="6"/>
  <c r="G59" i="6" s="1"/>
  <c r="D58" i="6"/>
  <c r="G58" i="6" s="1"/>
  <c r="D56" i="6"/>
  <c r="G56" i="6" s="1"/>
  <c r="D55" i="6"/>
  <c r="G55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F5" i="6"/>
  <c r="E5" i="6"/>
  <c r="C5" i="6"/>
  <c r="B5" i="6"/>
  <c r="G57" i="6" l="1"/>
  <c r="G69" i="6"/>
  <c r="D53" i="6"/>
  <c r="D33" i="6"/>
  <c r="D13" i="6"/>
  <c r="D69" i="6"/>
  <c r="G66" i="6"/>
  <c r="G65" i="6" s="1"/>
  <c r="D57" i="6"/>
  <c r="C77" i="6"/>
  <c r="G54" i="6"/>
  <c r="G53" i="6" s="1"/>
  <c r="G43" i="6"/>
  <c r="D43" i="6"/>
  <c r="G34" i="6"/>
  <c r="G33" i="6" s="1"/>
  <c r="G23" i="6"/>
  <c r="D23" i="6"/>
  <c r="G14" i="6"/>
  <c r="G13" i="6" s="1"/>
  <c r="F77" i="6"/>
  <c r="E77" i="6"/>
  <c r="B77" i="6"/>
  <c r="D5" i="6"/>
  <c r="G6" i="6"/>
  <c r="G5" i="6" s="1"/>
  <c r="D77" i="6" l="1"/>
  <c r="G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<sst xmlns="http://schemas.openxmlformats.org/spreadsheetml/2006/main" count="85" uniqueCount="85">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</sst>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483340"/>
          <a:ext cx="5958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 t="shared" ref="B5:G5" si="0">SUM(B6:B12)</f>
        <v>59713296</v>
      </c>
      <c r="C5" s="4">
        <f t="shared" si="0"/>
        <v>0</v>
      </c>
      <c r="D5" s="4">
        <f t="shared" si="0"/>
        <v>59713296</v>
      </c>
      <c r="E5" s="4">
        <f t="shared" si="0"/>
        <v>32889969.400000002</v>
      </c>
      <c r="F5" s="4">
        <f t="shared" si="0"/>
        <v>32409154.09</v>
      </c>
      <c r="G5" s="4">
        <f t="shared" si="0"/>
        <v>26823326.600000001</v>
      </c>
    </row>
    <row r="6" spans="1:7" x14ac:dyDescent="0.2">
      <c r="A6" s="14" t="s">
        <v>11</v>
      </c>
      <c r="B6" s="5">
        <v>26989820</v>
      </c>
      <c r="C6" s="5">
        <v>0</v>
      </c>
      <c r="D6" s="5">
        <f>+B6+C6</f>
        <v>26989820</v>
      </c>
      <c r="E6" s="5">
        <v>19007657.449999999</v>
      </c>
      <c r="F6" s="5">
        <v>19007657.449999999</v>
      </c>
      <c r="G6" s="5">
        <f>+D6-E6</f>
        <v>7982162.5500000007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64" si="1">+B7+C7</f>
        <v>1830000</v>
      </c>
      <c r="E7" s="5">
        <v>406740.99</v>
      </c>
      <c r="F7" s="5">
        <v>406740.99</v>
      </c>
      <c r="G7" s="5">
        <f t="shared" ref="G7:G12" si="2">+D7-E7</f>
        <v>1423259.01</v>
      </c>
    </row>
    <row r="8" spans="1:7" x14ac:dyDescent="0.2">
      <c r="A8" s="14" t="s">
        <v>13</v>
      </c>
      <c r="B8" s="5">
        <v>6239800</v>
      </c>
      <c r="C8" s="5">
        <v>0</v>
      </c>
      <c r="D8" s="5">
        <f t="shared" si="1"/>
        <v>6239800</v>
      </c>
      <c r="E8" s="5">
        <v>1130078.26</v>
      </c>
      <c r="F8" s="5">
        <v>1130078.26</v>
      </c>
      <c r="G8" s="5">
        <f t="shared" si="2"/>
        <v>5109721.74</v>
      </c>
    </row>
    <row r="9" spans="1:7" x14ac:dyDescent="0.2">
      <c r="A9" s="14" t="s">
        <v>14</v>
      </c>
      <c r="B9" s="5">
        <v>6320736</v>
      </c>
      <c r="C9" s="5">
        <v>0</v>
      </c>
      <c r="D9" s="5">
        <f t="shared" si="1"/>
        <v>6320736</v>
      </c>
      <c r="E9" s="5">
        <v>4216740.1500000004</v>
      </c>
      <c r="F9" s="5">
        <v>3735924.84</v>
      </c>
      <c r="G9" s="5">
        <f t="shared" si="2"/>
        <v>2103995.8499999996</v>
      </c>
    </row>
    <row r="10" spans="1:7" x14ac:dyDescent="0.2">
      <c r="A10" s="14" t="s">
        <v>15</v>
      </c>
      <c r="B10" s="5">
        <v>13832940</v>
      </c>
      <c r="C10" s="5">
        <v>0</v>
      </c>
      <c r="D10" s="5">
        <f t="shared" si="1"/>
        <v>13832940</v>
      </c>
      <c r="E10" s="5">
        <v>8128752.5499999998</v>
      </c>
      <c r="F10" s="5">
        <v>8128752.5499999998</v>
      </c>
      <c r="G10" s="5">
        <f t="shared" si="2"/>
        <v>5704187.4500000002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18</v>
      </c>
      <c r="B13" s="5">
        <f t="shared" ref="B13:C13" si="3">SUM(B14:B22)</f>
        <v>2508874</v>
      </c>
      <c r="C13" s="5">
        <f t="shared" si="3"/>
        <v>0</v>
      </c>
      <c r="D13" s="5">
        <f>SUM(D14:D22)</f>
        <v>2508874</v>
      </c>
      <c r="E13" s="5">
        <f t="shared" ref="E13:G13" si="4">SUM(E14:E22)</f>
        <v>1430219.68</v>
      </c>
      <c r="F13" s="5">
        <f t="shared" si="4"/>
        <v>1430219.68</v>
      </c>
      <c r="G13" s="5">
        <f t="shared" si="4"/>
        <v>1078654.32</v>
      </c>
    </row>
    <row r="14" spans="1:7" x14ac:dyDescent="0.2">
      <c r="A14" s="14" t="s">
        <v>19</v>
      </c>
      <c r="B14" s="5">
        <v>693000</v>
      </c>
      <c r="C14" s="5">
        <v>-21000</v>
      </c>
      <c r="D14" s="5">
        <f t="shared" si="1"/>
        <v>672000</v>
      </c>
      <c r="E14" s="5">
        <v>286253.14</v>
      </c>
      <c r="F14" s="5">
        <v>286253.14</v>
      </c>
      <c r="G14" s="5">
        <f t="shared" ref="G14:G22" si="5">+D14-E14</f>
        <v>385746.86</v>
      </c>
    </row>
    <row r="15" spans="1:7" x14ac:dyDescent="0.2">
      <c r="A15" s="14" t="s">
        <v>20</v>
      </c>
      <c r="B15" s="5">
        <v>56360</v>
      </c>
      <c r="C15" s="5">
        <v>-15000</v>
      </c>
      <c r="D15" s="5">
        <f t="shared" si="1"/>
        <v>41360</v>
      </c>
      <c r="E15" s="5">
        <v>5494.53</v>
      </c>
      <c r="F15" s="5">
        <v>5494.53</v>
      </c>
      <c r="G15" s="5">
        <f t="shared" si="5"/>
        <v>35865.47</v>
      </c>
    </row>
    <row r="16" spans="1:7" x14ac:dyDescent="0.2">
      <c r="A16" s="14" t="s">
        <v>21</v>
      </c>
      <c r="B16" s="5">
        <v>0</v>
      </c>
      <c r="C16" s="5">
        <v>0</v>
      </c>
      <c r="D16" s="5">
        <f t="shared" si="1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22</v>
      </c>
      <c r="B17" s="5">
        <v>108860</v>
      </c>
      <c r="C17" s="5">
        <v>-20000</v>
      </c>
      <c r="D17" s="5">
        <f t="shared" si="1"/>
        <v>88860</v>
      </c>
      <c r="E17" s="5">
        <v>48728.42</v>
      </c>
      <c r="F17" s="5">
        <v>48728.42</v>
      </c>
      <c r="G17" s="5">
        <f t="shared" si="5"/>
        <v>40131.58</v>
      </c>
    </row>
    <row r="18" spans="1:7" x14ac:dyDescent="0.2">
      <c r="A18" s="14" t="s">
        <v>23</v>
      </c>
      <c r="B18" s="5">
        <v>82660</v>
      </c>
      <c r="C18" s="5">
        <v>-10000</v>
      </c>
      <c r="D18" s="5">
        <f t="shared" si="1"/>
        <v>72660</v>
      </c>
      <c r="E18" s="5">
        <v>4446.99</v>
      </c>
      <c r="F18" s="5">
        <v>4446.99</v>
      </c>
      <c r="G18" s="5">
        <f t="shared" si="5"/>
        <v>68213.009999999995</v>
      </c>
    </row>
    <row r="19" spans="1:7" x14ac:dyDescent="0.2">
      <c r="A19" s="14" t="s">
        <v>24</v>
      </c>
      <c r="B19" s="5">
        <v>1260000</v>
      </c>
      <c r="C19" s="5">
        <v>-180000</v>
      </c>
      <c r="D19" s="5">
        <f t="shared" si="1"/>
        <v>1080000</v>
      </c>
      <c r="E19" s="5">
        <v>687809.6</v>
      </c>
      <c r="F19" s="5">
        <v>687809.6</v>
      </c>
      <c r="G19" s="5">
        <f t="shared" si="5"/>
        <v>392190.4</v>
      </c>
    </row>
    <row r="20" spans="1:7" x14ac:dyDescent="0.2">
      <c r="A20" s="14" t="s">
        <v>25</v>
      </c>
      <c r="B20" s="5">
        <v>80830</v>
      </c>
      <c r="C20" s="5">
        <v>185000</v>
      </c>
      <c r="D20" s="5">
        <f t="shared" si="1"/>
        <v>265830</v>
      </c>
      <c r="E20" s="5">
        <v>222882.71</v>
      </c>
      <c r="F20" s="5">
        <v>222882.71</v>
      </c>
      <c r="G20" s="5">
        <f t="shared" si="5"/>
        <v>42947.290000000008</v>
      </c>
    </row>
    <row r="21" spans="1:7" x14ac:dyDescent="0.2">
      <c r="A21" s="14" t="s">
        <v>26</v>
      </c>
      <c r="B21" s="5">
        <v>0</v>
      </c>
      <c r="C21" s="5">
        <v>0</v>
      </c>
      <c r="D21" s="5">
        <f t="shared" si="1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27</v>
      </c>
      <c r="B22" s="5">
        <v>227164</v>
      </c>
      <c r="C22" s="5">
        <v>61000</v>
      </c>
      <c r="D22" s="5">
        <f t="shared" si="1"/>
        <v>288164</v>
      </c>
      <c r="E22" s="5">
        <v>174604.29</v>
      </c>
      <c r="F22" s="5">
        <v>174604.29</v>
      </c>
      <c r="G22" s="5">
        <f t="shared" si="5"/>
        <v>113559.70999999999</v>
      </c>
    </row>
    <row r="23" spans="1:7" x14ac:dyDescent="0.2">
      <c r="A23" s="17" t="s">
        <v>28</v>
      </c>
      <c r="B23" s="5">
        <f t="shared" ref="B23:C23" si="6">SUM(B24:B32)</f>
        <v>16325723</v>
      </c>
      <c r="C23" s="5">
        <f t="shared" si="6"/>
        <v>0</v>
      </c>
      <c r="D23" s="5">
        <f>SUM(D24:D32)</f>
        <v>16325723</v>
      </c>
      <c r="E23" s="5">
        <f t="shared" ref="E23:G23" si="7">SUM(E24:E32)</f>
        <v>6987392.1900000004</v>
      </c>
      <c r="F23" s="5">
        <f t="shared" si="7"/>
        <v>6919028.4100000001</v>
      </c>
      <c r="G23" s="5">
        <f t="shared" si="7"/>
        <v>9338330.8099999987</v>
      </c>
    </row>
    <row r="24" spans="1:7" x14ac:dyDescent="0.2">
      <c r="A24" s="14" t="s">
        <v>29</v>
      </c>
      <c r="B24" s="5">
        <v>1040050</v>
      </c>
      <c r="C24" s="5">
        <v>-45000</v>
      </c>
      <c r="D24" s="5">
        <f t="shared" si="1"/>
        <v>995050</v>
      </c>
      <c r="E24" s="5">
        <v>515267.57</v>
      </c>
      <c r="F24" s="5">
        <v>515267.57</v>
      </c>
      <c r="G24" s="5">
        <f t="shared" ref="G24:G32" si="8">+D24-E24</f>
        <v>479782.43</v>
      </c>
    </row>
    <row r="25" spans="1:7" x14ac:dyDescent="0.2">
      <c r="A25" s="14" t="s">
        <v>30</v>
      </c>
      <c r="B25" s="5">
        <v>608720</v>
      </c>
      <c r="C25" s="5">
        <v>-77000</v>
      </c>
      <c r="D25" s="5">
        <f t="shared" si="1"/>
        <v>531720</v>
      </c>
      <c r="E25" s="5">
        <v>166847.54999999999</v>
      </c>
      <c r="F25" s="5">
        <v>166847.54999999999</v>
      </c>
      <c r="G25" s="5">
        <f t="shared" si="8"/>
        <v>364872.45</v>
      </c>
    </row>
    <row r="26" spans="1:7" x14ac:dyDescent="0.2">
      <c r="A26" s="14" t="s">
        <v>31</v>
      </c>
      <c r="B26" s="5">
        <v>5958960</v>
      </c>
      <c r="C26" s="5">
        <v>-788000</v>
      </c>
      <c r="D26" s="5">
        <f t="shared" si="1"/>
        <v>5170960</v>
      </c>
      <c r="E26" s="5">
        <v>2479547.81</v>
      </c>
      <c r="F26" s="5">
        <v>2479547.81</v>
      </c>
      <c r="G26" s="5">
        <f t="shared" si="8"/>
        <v>2691412.19</v>
      </c>
    </row>
    <row r="27" spans="1:7" x14ac:dyDescent="0.2">
      <c r="A27" s="14" t="s">
        <v>32</v>
      </c>
      <c r="B27" s="5">
        <v>3740250</v>
      </c>
      <c r="C27" s="5">
        <v>600000</v>
      </c>
      <c r="D27" s="5">
        <f t="shared" si="1"/>
        <v>4340250</v>
      </c>
      <c r="E27" s="5">
        <v>1706609.96</v>
      </c>
      <c r="F27" s="5">
        <v>1706609.96</v>
      </c>
      <c r="G27" s="5">
        <f t="shared" si="8"/>
        <v>2633640.04</v>
      </c>
    </row>
    <row r="28" spans="1:7" x14ac:dyDescent="0.2">
      <c r="A28" s="14" t="s">
        <v>33</v>
      </c>
      <c r="B28" s="5">
        <v>1913080</v>
      </c>
      <c r="C28" s="5">
        <v>310000</v>
      </c>
      <c r="D28" s="5">
        <f t="shared" si="1"/>
        <v>2223080</v>
      </c>
      <c r="E28" s="5">
        <v>1117890.23</v>
      </c>
      <c r="F28" s="5">
        <v>1117890.23</v>
      </c>
      <c r="G28" s="5">
        <f t="shared" si="8"/>
        <v>1105189.77</v>
      </c>
    </row>
    <row r="29" spans="1:7" x14ac:dyDescent="0.2">
      <c r="A29" s="14" t="s">
        <v>34</v>
      </c>
      <c r="B29" s="5">
        <v>922500</v>
      </c>
      <c r="C29" s="5">
        <v>0</v>
      </c>
      <c r="D29" s="5">
        <f t="shared" si="1"/>
        <v>922500</v>
      </c>
      <c r="E29" s="5">
        <v>120494.77</v>
      </c>
      <c r="F29" s="5">
        <v>120494.77</v>
      </c>
      <c r="G29" s="5">
        <f t="shared" si="8"/>
        <v>802005.23</v>
      </c>
    </row>
    <row r="30" spans="1:7" x14ac:dyDescent="0.2">
      <c r="A30" s="14" t="s">
        <v>35</v>
      </c>
      <c r="B30" s="5">
        <v>336600</v>
      </c>
      <c r="C30" s="5">
        <v>0</v>
      </c>
      <c r="D30" s="5">
        <f t="shared" si="1"/>
        <v>336600</v>
      </c>
      <c r="E30" s="5">
        <v>38404.06</v>
      </c>
      <c r="F30" s="5">
        <v>38404.06</v>
      </c>
      <c r="G30" s="5">
        <f t="shared" si="8"/>
        <v>298195.94</v>
      </c>
    </row>
    <row r="31" spans="1:7" x14ac:dyDescent="0.2">
      <c r="A31" s="14" t="s">
        <v>36</v>
      </c>
      <c r="B31" s="5">
        <v>429800</v>
      </c>
      <c r="C31" s="5">
        <v>0</v>
      </c>
      <c r="D31" s="5">
        <f t="shared" si="1"/>
        <v>429800</v>
      </c>
      <c r="E31" s="5">
        <v>91299.61</v>
      </c>
      <c r="F31" s="5">
        <v>91299.61</v>
      </c>
      <c r="G31" s="5">
        <f t="shared" si="8"/>
        <v>338500.39</v>
      </c>
    </row>
    <row r="32" spans="1:7" x14ac:dyDescent="0.2">
      <c r="A32" s="14" t="s">
        <v>37</v>
      </c>
      <c r="B32" s="5">
        <v>1375763</v>
      </c>
      <c r="C32" s="5">
        <v>0</v>
      </c>
      <c r="D32" s="5">
        <f t="shared" si="1"/>
        <v>1375763</v>
      </c>
      <c r="E32" s="5">
        <v>751030.63</v>
      </c>
      <c r="F32" s="5">
        <v>682666.85</v>
      </c>
      <c r="G32" s="5">
        <f t="shared" si="8"/>
        <v>624732.37</v>
      </c>
    </row>
    <row r="33" spans="1:7" x14ac:dyDescent="0.2">
      <c r="A33" s="17" t="s">
        <v>38</v>
      </c>
      <c r="B33" s="5">
        <f t="shared" ref="B33:C33" si="9">SUM(B34:B42)</f>
        <v>150000</v>
      </c>
      <c r="C33" s="5">
        <f t="shared" si="9"/>
        <v>0</v>
      </c>
      <c r="D33" s="5">
        <f>SUM(D34:D42)</f>
        <v>150000</v>
      </c>
      <c r="E33" s="5">
        <f t="shared" ref="E33:G33" si="10">SUM(E34:E42)</f>
        <v>18560</v>
      </c>
      <c r="F33" s="5">
        <f t="shared" si="10"/>
        <v>18560</v>
      </c>
      <c r="G33" s="5">
        <f t="shared" si="10"/>
        <v>131440</v>
      </c>
    </row>
    <row r="34" spans="1:7" x14ac:dyDescent="0.2">
      <c r="A34" s="14" t="s">
        <v>39</v>
      </c>
      <c r="B34" s="5">
        <v>0</v>
      </c>
      <c r="C34" s="5">
        <v>0</v>
      </c>
      <c r="D34" s="5">
        <f t="shared" si="1"/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40</v>
      </c>
      <c r="B35" s="5">
        <v>0</v>
      </c>
      <c r="C35" s="5">
        <v>0</v>
      </c>
      <c r="D35" s="5">
        <f t="shared" si="1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41</v>
      </c>
      <c r="B36" s="5">
        <v>0</v>
      </c>
      <c r="C36" s="5">
        <v>0</v>
      </c>
      <c r="D36" s="5">
        <f t="shared" si="1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42</v>
      </c>
      <c r="B37" s="5">
        <v>150000</v>
      </c>
      <c r="C37" s="5">
        <v>0</v>
      </c>
      <c r="D37" s="5">
        <f t="shared" si="1"/>
        <v>150000</v>
      </c>
      <c r="E37" s="5">
        <v>18560</v>
      </c>
      <c r="F37" s="5">
        <v>18560</v>
      </c>
      <c r="G37" s="5">
        <f t="shared" si="11"/>
        <v>131440</v>
      </c>
    </row>
    <row r="38" spans="1:7" x14ac:dyDescent="0.2">
      <c r="A38" s="14" t="s">
        <v>43</v>
      </c>
      <c r="B38" s="5">
        <v>0</v>
      </c>
      <c r="C38" s="5">
        <v>0</v>
      </c>
      <c r="D38" s="5">
        <f t="shared" si="1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44</v>
      </c>
      <c r="B39" s="5">
        <v>0</v>
      </c>
      <c r="C39" s="5">
        <v>0</v>
      </c>
      <c r="D39" s="5">
        <f t="shared" si="1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45</v>
      </c>
      <c r="B40" s="5">
        <v>0</v>
      </c>
      <c r="C40" s="5">
        <v>0</v>
      </c>
      <c r="D40" s="5">
        <f t="shared" si="1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46</v>
      </c>
      <c r="B41" s="5">
        <v>0</v>
      </c>
      <c r="C41" s="5">
        <v>0</v>
      </c>
      <c r="D41" s="5">
        <f t="shared" si="1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47</v>
      </c>
      <c r="B42" s="5">
        <v>0</v>
      </c>
      <c r="C42" s="5">
        <v>0</v>
      </c>
      <c r="D42" s="5">
        <f t="shared" si="1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48</v>
      </c>
      <c r="B43" s="5">
        <f t="shared" ref="B43:C43" si="12">SUM(B44:B52)</f>
        <v>12735150</v>
      </c>
      <c r="C43" s="5">
        <f t="shared" si="12"/>
        <v>0</v>
      </c>
      <c r="D43" s="5">
        <f>SUM(D44:D52)</f>
        <v>12735150</v>
      </c>
      <c r="E43" s="5">
        <f t="shared" ref="E43:G43" si="13">SUM(E44:E52)</f>
        <v>2029834.2000000002</v>
      </c>
      <c r="F43" s="5">
        <f t="shared" si="13"/>
        <v>2029834.2000000002</v>
      </c>
      <c r="G43" s="5">
        <f t="shared" si="13"/>
        <v>10705315.799999999</v>
      </c>
    </row>
    <row r="44" spans="1:7" x14ac:dyDescent="0.2">
      <c r="A44" s="14" t="s">
        <v>49</v>
      </c>
      <c r="B44" s="5">
        <v>1039500</v>
      </c>
      <c r="C44" s="5">
        <v>-268000</v>
      </c>
      <c r="D44" s="5">
        <f t="shared" si="1"/>
        <v>771500</v>
      </c>
      <c r="E44" s="5">
        <v>573564.75</v>
      </c>
      <c r="F44" s="5">
        <v>573564.75</v>
      </c>
      <c r="G44" s="5">
        <f t="shared" ref="G44:G52" si="14">+D44-E44</f>
        <v>197935.25</v>
      </c>
    </row>
    <row r="45" spans="1:7" x14ac:dyDescent="0.2">
      <c r="A45" s="14" t="s">
        <v>50</v>
      </c>
      <c r="B45" s="5">
        <v>53000</v>
      </c>
      <c r="C45" s="5">
        <v>0</v>
      </c>
      <c r="D45" s="5">
        <f t="shared" si="1"/>
        <v>53000</v>
      </c>
      <c r="E45" s="5">
        <v>25995.599999999999</v>
      </c>
      <c r="F45" s="5">
        <v>25995.599999999999</v>
      </c>
      <c r="G45" s="5">
        <f t="shared" si="14"/>
        <v>27004.400000000001</v>
      </c>
    </row>
    <row r="46" spans="1:7" x14ac:dyDescent="0.2">
      <c r="A46" s="14" t="s">
        <v>51</v>
      </c>
      <c r="B46" s="5">
        <v>0</v>
      </c>
      <c r="C46" s="5">
        <v>0</v>
      </c>
      <c r="D46" s="5">
        <f t="shared" si="1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52</v>
      </c>
      <c r="B47" s="5">
        <v>1135000</v>
      </c>
      <c r="C47" s="5">
        <v>0</v>
      </c>
      <c r="D47" s="5">
        <f t="shared" si="1"/>
        <v>1135000</v>
      </c>
      <c r="E47" s="5">
        <v>561800</v>
      </c>
      <c r="F47" s="5">
        <v>561800</v>
      </c>
      <c r="G47" s="5">
        <f t="shared" si="14"/>
        <v>573200</v>
      </c>
    </row>
    <row r="48" spans="1:7" x14ac:dyDescent="0.2">
      <c r="A48" s="14" t="s">
        <v>53</v>
      </c>
      <c r="B48" s="5">
        <v>0</v>
      </c>
      <c r="C48" s="5">
        <v>0</v>
      </c>
      <c r="D48" s="5">
        <f t="shared" si="1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54</v>
      </c>
      <c r="B49" s="5">
        <v>155100</v>
      </c>
      <c r="C49" s="5">
        <v>0</v>
      </c>
      <c r="D49" s="5">
        <f t="shared" si="1"/>
        <v>155100</v>
      </c>
      <c r="E49" s="5">
        <v>24778.3</v>
      </c>
      <c r="F49" s="5">
        <v>24778.3</v>
      </c>
      <c r="G49" s="5">
        <f t="shared" si="14"/>
        <v>130321.7</v>
      </c>
    </row>
    <row r="50" spans="1:7" x14ac:dyDescent="0.2">
      <c r="A50" s="14" t="s">
        <v>55</v>
      </c>
      <c r="B50" s="5">
        <v>0</v>
      </c>
      <c r="C50" s="5">
        <v>0</v>
      </c>
      <c r="D50" s="5">
        <f t="shared" si="1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56</v>
      </c>
      <c r="B51" s="5">
        <v>10000000</v>
      </c>
      <c r="C51" s="5">
        <v>-497000</v>
      </c>
      <c r="D51" s="5">
        <f t="shared" si="1"/>
        <v>9503000</v>
      </c>
      <c r="E51" s="5">
        <v>0</v>
      </c>
      <c r="F51" s="5">
        <v>0</v>
      </c>
      <c r="G51" s="5">
        <f t="shared" si="14"/>
        <v>9503000</v>
      </c>
    </row>
    <row r="52" spans="1:7" x14ac:dyDescent="0.2">
      <c r="A52" s="14" t="s">
        <v>57</v>
      </c>
      <c r="B52" s="5">
        <v>352550</v>
      </c>
      <c r="C52" s="5">
        <v>765000</v>
      </c>
      <c r="D52" s="5">
        <f t="shared" si="1"/>
        <v>1117550</v>
      </c>
      <c r="E52" s="5">
        <v>843695.55</v>
      </c>
      <c r="F52" s="5">
        <v>843695.55</v>
      </c>
      <c r="G52" s="5">
        <f t="shared" si="14"/>
        <v>273854.44999999995</v>
      </c>
    </row>
    <row r="53" spans="1:7" x14ac:dyDescent="0.2">
      <c r="A53" s="17" t="s">
        <v>58</v>
      </c>
      <c r="B53" s="5">
        <f t="shared" ref="B53:C53" si="15">SUM(B54:B56)</f>
        <v>55038838</v>
      </c>
      <c r="C53" s="5">
        <f t="shared" si="15"/>
        <v>0</v>
      </c>
      <c r="D53" s="5">
        <f>SUM(D54:D56)</f>
        <v>55038838</v>
      </c>
      <c r="E53" s="5">
        <f t="shared" ref="E53:G53" si="16">SUM(E54:E56)</f>
        <v>5527867.8399999999</v>
      </c>
      <c r="F53" s="5">
        <f t="shared" si="16"/>
        <v>5527867.8399999999</v>
      </c>
      <c r="G53" s="5">
        <f t="shared" si="16"/>
        <v>49510970.159999996</v>
      </c>
    </row>
    <row r="54" spans="1:7" x14ac:dyDescent="0.2">
      <c r="A54" s="14" t="s">
        <v>59</v>
      </c>
      <c r="B54" s="5">
        <v>0</v>
      </c>
      <c r="C54" s="5">
        <v>0</v>
      </c>
      <c r="D54" s="5">
        <f t="shared" si="1"/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60</v>
      </c>
      <c r="B55" s="5">
        <v>55038838</v>
      </c>
      <c r="C55" s="5">
        <v>0</v>
      </c>
      <c r="D55" s="5">
        <f t="shared" si="1"/>
        <v>55038838</v>
      </c>
      <c r="E55" s="5">
        <v>5527867.8399999999</v>
      </c>
      <c r="F55" s="5">
        <v>5527867.8399999999</v>
      </c>
      <c r="G55" s="5">
        <f t="shared" si="17"/>
        <v>49510970.159999996</v>
      </c>
    </row>
    <row r="56" spans="1:7" x14ac:dyDescent="0.2">
      <c r="A56" s="14" t="s">
        <v>61</v>
      </c>
      <c r="B56" s="5">
        <v>0</v>
      </c>
      <c r="C56" s="5">
        <v>0</v>
      </c>
      <c r="D56" s="5">
        <f t="shared" si="1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62</v>
      </c>
      <c r="B57" s="5">
        <f t="shared" ref="B57:C57" si="18">SUM(B58:B64)</f>
        <v>0</v>
      </c>
      <c r="C57" s="5">
        <f t="shared" si="18"/>
        <v>0</v>
      </c>
      <c r="D57" s="5">
        <f>SUM(D58:D64)</f>
        <v>0</v>
      </c>
      <c r="E57" s="5">
        <f t="shared" ref="E57:G57" si="19">SUM(E58:E64)</f>
        <v>0</v>
      </c>
      <c r="F57" s="5">
        <f t="shared" si="19"/>
        <v>0</v>
      </c>
      <c r="G57" s="5">
        <f t="shared" si="19"/>
        <v>0</v>
      </c>
    </row>
    <row r="58" spans="1:7" x14ac:dyDescent="0.2">
      <c r="A58" s="14" t="s">
        <v>63</v>
      </c>
      <c r="B58" s="5">
        <v>0</v>
      </c>
      <c r="C58" s="5">
        <v>0</v>
      </c>
      <c r="D58" s="5">
        <f t="shared" si="1"/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64</v>
      </c>
      <c r="B59" s="5">
        <v>0</v>
      </c>
      <c r="C59" s="5">
        <v>0</v>
      </c>
      <c r="D59" s="5">
        <f t="shared" si="1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65</v>
      </c>
      <c r="B60" s="5">
        <v>0</v>
      </c>
      <c r="C60" s="5">
        <v>0</v>
      </c>
      <c r="D60" s="5">
        <f t="shared" si="1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66</v>
      </c>
      <c r="B61" s="5">
        <v>0</v>
      </c>
      <c r="C61" s="5">
        <v>0</v>
      </c>
      <c r="D61" s="5">
        <f t="shared" si="1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67</v>
      </c>
      <c r="B62" s="5">
        <v>0</v>
      </c>
      <c r="C62" s="5">
        <v>0</v>
      </c>
      <c r="D62" s="5">
        <f t="shared" si="1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68</v>
      </c>
      <c r="B63" s="5">
        <v>0</v>
      </c>
      <c r="C63" s="5">
        <v>0</v>
      </c>
      <c r="D63" s="5">
        <f t="shared" si="1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69</v>
      </c>
      <c r="B64" s="5">
        <v>0</v>
      </c>
      <c r="C64" s="5">
        <v>0</v>
      </c>
      <c r="D64" s="5">
        <f t="shared" si="1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70</v>
      </c>
      <c r="B65" s="5">
        <f t="shared" ref="B65:C65" si="21">SUM(B66:B68)</f>
        <v>0</v>
      </c>
      <c r="C65" s="5">
        <f t="shared" si="21"/>
        <v>0</v>
      </c>
      <c r="D65" s="5">
        <f>SUM(D66:D68)</f>
        <v>0</v>
      </c>
      <c r="E65" s="5">
        <f t="shared" ref="E65:G65" si="22">SUM(E66:E68)</f>
        <v>0</v>
      </c>
      <c r="F65" s="5">
        <f t="shared" si="22"/>
        <v>0</v>
      </c>
      <c r="G65" s="5">
        <f t="shared" si="22"/>
        <v>0</v>
      </c>
    </row>
    <row r="66" spans="1:7" x14ac:dyDescent="0.2">
      <c r="A66" s="14" t="s">
        <v>71</v>
      </c>
      <c r="B66" s="5">
        <v>0</v>
      </c>
      <c r="C66" s="5">
        <v>0</v>
      </c>
      <c r="D66" s="5">
        <f t="shared" ref="D66:D76" si="23">+B66+C66</f>
        <v>0</v>
      </c>
      <c r="E66" s="5">
        <v>0</v>
      </c>
      <c r="F66" s="5">
        <v>0</v>
      </c>
      <c r="G66" s="5">
        <f t="shared" ref="G66:G68" si="24">+D66-E66</f>
        <v>0</v>
      </c>
    </row>
    <row r="67" spans="1:7" x14ac:dyDescent="0.2">
      <c r="A67" s="14" t="s">
        <v>72</v>
      </c>
      <c r="B67" s="5">
        <v>0</v>
      </c>
      <c r="C67" s="5">
        <v>0</v>
      </c>
      <c r="D67" s="5">
        <f t="shared" si="23"/>
        <v>0</v>
      </c>
      <c r="E67" s="5">
        <v>0</v>
      </c>
      <c r="F67" s="5">
        <v>0</v>
      </c>
      <c r="G67" s="5">
        <f t="shared" si="24"/>
        <v>0</v>
      </c>
    </row>
    <row r="68" spans="1:7" x14ac:dyDescent="0.2">
      <c r="A68" s="14" t="s">
        <v>73</v>
      </c>
      <c r="B68" s="5">
        <v>0</v>
      </c>
      <c r="C68" s="5">
        <v>0</v>
      </c>
      <c r="D68" s="5">
        <f t="shared" si="23"/>
        <v>0</v>
      </c>
      <c r="E68" s="5">
        <v>0</v>
      </c>
      <c r="F68" s="5">
        <v>0</v>
      </c>
      <c r="G68" s="5">
        <f t="shared" si="24"/>
        <v>0</v>
      </c>
    </row>
    <row r="69" spans="1:7" x14ac:dyDescent="0.2">
      <c r="A69" s="17" t="s">
        <v>74</v>
      </c>
      <c r="B69" s="5">
        <f t="shared" ref="B69:C69" si="25">SUM(B70:B76)</f>
        <v>0</v>
      </c>
      <c r="C69" s="5">
        <f t="shared" si="25"/>
        <v>0</v>
      </c>
      <c r="D69" s="5">
        <f>SUM(D70:D76)</f>
        <v>0</v>
      </c>
      <c r="E69" s="5">
        <f t="shared" ref="E69:G69" si="26">SUM(E70:E76)</f>
        <v>0</v>
      </c>
      <c r="F69" s="5">
        <f t="shared" si="26"/>
        <v>0</v>
      </c>
      <c r="G69" s="5">
        <f t="shared" si="26"/>
        <v>0</v>
      </c>
    </row>
    <row r="70" spans="1:7" x14ac:dyDescent="0.2">
      <c r="A70" s="14" t="s">
        <v>75</v>
      </c>
      <c r="B70" s="5">
        <v>0</v>
      </c>
      <c r="C70" s="5">
        <v>0</v>
      </c>
      <c r="D70" s="5">
        <f t="shared" si="23"/>
        <v>0</v>
      </c>
      <c r="E70" s="5">
        <v>0</v>
      </c>
      <c r="F70" s="5">
        <v>0</v>
      </c>
      <c r="G70" s="5">
        <f t="shared" ref="G70:G76" si="27">+D70-E70</f>
        <v>0</v>
      </c>
    </row>
    <row r="71" spans="1:7" x14ac:dyDescent="0.2">
      <c r="A71" s="14" t="s">
        <v>76</v>
      </c>
      <c r="B71" s="5">
        <v>0</v>
      </c>
      <c r="C71" s="5">
        <v>0</v>
      </c>
      <c r="D71" s="5">
        <f t="shared" si="23"/>
        <v>0</v>
      </c>
      <c r="E71" s="5">
        <v>0</v>
      </c>
      <c r="F71" s="5">
        <v>0</v>
      </c>
      <c r="G71" s="5">
        <f t="shared" si="27"/>
        <v>0</v>
      </c>
    </row>
    <row r="72" spans="1:7" x14ac:dyDescent="0.2">
      <c r="A72" s="14" t="s">
        <v>77</v>
      </c>
      <c r="B72" s="5">
        <v>0</v>
      </c>
      <c r="C72" s="5">
        <v>0</v>
      </c>
      <c r="D72" s="5">
        <f t="shared" si="23"/>
        <v>0</v>
      </c>
      <c r="E72" s="5">
        <v>0</v>
      </c>
      <c r="F72" s="5">
        <v>0</v>
      </c>
      <c r="G72" s="5">
        <f t="shared" si="27"/>
        <v>0</v>
      </c>
    </row>
    <row r="73" spans="1:7" x14ac:dyDescent="0.2">
      <c r="A73" s="14" t="s">
        <v>78</v>
      </c>
      <c r="B73" s="5">
        <v>0</v>
      </c>
      <c r="C73" s="5">
        <v>0</v>
      </c>
      <c r="D73" s="5">
        <f t="shared" si="23"/>
        <v>0</v>
      </c>
      <c r="E73" s="5">
        <v>0</v>
      </c>
      <c r="F73" s="5">
        <v>0</v>
      </c>
      <c r="G73" s="5">
        <f t="shared" si="27"/>
        <v>0</v>
      </c>
    </row>
    <row r="74" spans="1:7" x14ac:dyDescent="0.2">
      <c r="A74" s="14" t="s">
        <v>79</v>
      </c>
      <c r="B74" s="5">
        <v>0</v>
      </c>
      <c r="C74" s="5">
        <v>0</v>
      </c>
      <c r="D74" s="5">
        <f t="shared" si="23"/>
        <v>0</v>
      </c>
      <c r="E74" s="5">
        <v>0</v>
      </c>
      <c r="F74" s="5">
        <v>0</v>
      </c>
      <c r="G74" s="5">
        <f t="shared" si="27"/>
        <v>0</v>
      </c>
    </row>
    <row r="75" spans="1:7" x14ac:dyDescent="0.2">
      <c r="A75" s="14" t="s">
        <v>80</v>
      </c>
      <c r="B75" s="5">
        <v>0</v>
      </c>
      <c r="C75" s="5">
        <v>0</v>
      </c>
      <c r="D75" s="5">
        <f t="shared" si="23"/>
        <v>0</v>
      </c>
      <c r="E75" s="5">
        <v>0</v>
      </c>
      <c r="F75" s="5">
        <v>0</v>
      </c>
      <c r="G75" s="5">
        <f t="shared" si="27"/>
        <v>0</v>
      </c>
    </row>
    <row r="76" spans="1:7" x14ac:dyDescent="0.2">
      <c r="A76" s="15" t="s">
        <v>81</v>
      </c>
      <c r="B76" s="6">
        <v>0</v>
      </c>
      <c r="C76" s="6">
        <v>0</v>
      </c>
      <c r="D76" s="6">
        <f t="shared" si="23"/>
        <v>0</v>
      </c>
      <c r="E76" s="6">
        <v>0</v>
      </c>
      <c r="F76" s="6">
        <v>0</v>
      </c>
      <c r="G76" s="6">
        <f t="shared" si="27"/>
        <v>0</v>
      </c>
    </row>
    <row r="77" spans="1:7" x14ac:dyDescent="0.2">
      <c r="A77" s="16" t="s">
        <v>82</v>
      </c>
      <c r="B77" s="7">
        <f t="shared" ref="B77:C77" si="28">+B5+B13+B23+B33+B43+B53+B57+B65+B69</f>
        <v>146471881</v>
      </c>
      <c r="C77" s="7">
        <f t="shared" si="28"/>
        <v>0</v>
      </c>
      <c r="D77" s="7">
        <f>+D5+D13+D23+D33+D43+D53+D57+D65+D69</f>
        <v>146471881</v>
      </c>
      <c r="E77" s="7">
        <f t="shared" ref="E77:G77" si="29">+E5+E13+E23+E33+E43+E53+E57+E65+E69</f>
        <v>48883843.310000002</v>
      </c>
      <c r="F77" s="7">
        <f t="shared" si="29"/>
        <v>48334664.220000014</v>
      </c>
      <c r="G77" s="7">
        <f t="shared" si="29"/>
        <v>97588037.689999998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2022-10-19T14:08:54Z</cp:lastPrinted>
  <dcterms:created xsi:type="dcterms:W3CDTF">2014-02-10T03:37:14Z</dcterms:created>
  <dcterms:modified xsi:type="dcterms:W3CDTF">2022-10-20T04:48:26Z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